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13" i="1" l="1"/>
  <c r="C12" i="1"/>
  <c r="J10" i="1"/>
  <c r="I10" i="1"/>
  <c r="H10" i="1"/>
  <c r="G10" i="1"/>
  <c r="G11" i="1" s="1"/>
  <c r="F10" i="1"/>
  <c r="G16" i="1" s="1"/>
  <c r="E10" i="1"/>
  <c r="F16" i="1" s="1"/>
  <c r="D10" i="1"/>
  <c r="E16" i="1" s="1"/>
  <c r="C10" i="1"/>
  <c r="D16" i="1" s="1"/>
  <c r="J9" i="1"/>
  <c r="I9" i="1"/>
  <c r="H9" i="1"/>
  <c r="G9" i="1"/>
  <c r="F9" i="1"/>
  <c r="E9" i="1"/>
  <c r="D9" i="1"/>
  <c r="C9" i="1"/>
  <c r="J8" i="1"/>
  <c r="I8" i="1"/>
  <c r="H8" i="1"/>
  <c r="G8" i="1"/>
  <c r="F8" i="1"/>
  <c r="E8" i="1"/>
  <c r="D8" i="1"/>
  <c r="C8" i="1"/>
  <c r="J7" i="1"/>
  <c r="I7" i="1"/>
  <c r="H7" i="1"/>
  <c r="G7" i="1"/>
  <c r="F7" i="1"/>
  <c r="E7" i="1"/>
  <c r="D7" i="1"/>
  <c r="C7" i="1"/>
  <c r="J6" i="1"/>
  <c r="I6" i="1"/>
  <c r="H6" i="1"/>
  <c r="G6" i="1"/>
  <c r="F6" i="1"/>
  <c r="E6" i="1"/>
  <c r="D6" i="1"/>
  <c r="C6" i="1"/>
  <c r="C11" i="1" l="1"/>
  <c r="F2" i="1" s="1"/>
</calcChain>
</file>

<file path=xl/sharedStrings.xml><?xml version="1.0" encoding="utf-8"?>
<sst xmlns="http://schemas.openxmlformats.org/spreadsheetml/2006/main" count="25" uniqueCount="17">
  <si>
    <t xml:space="preserve">                   ВСЕГО обращений                         </t>
  </si>
  <si>
    <t>Из них:</t>
  </si>
  <si>
    <t>от военнослужащих</t>
  </si>
  <si>
    <t>от членов семьи</t>
  </si>
  <si>
    <t xml:space="preserve"> и родителей</t>
  </si>
  <si>
    <t>ЗВО</t>
  </si>
  <si>
    <t>ЦВО</t>
  </si>
  <si>
    <t>ЮВО</t>
  </si>
  <si>
    <t>ВВО</t>
  </si>
  <si>
    <t>- нарушение прав военнослужащих</t>
  </si>
  <si>
    <t>- Социально-психологические проблемы повседневной службы</t>
  </si>
  <si>
    <t>- личностные психологические проблемы</t>
  </si>
  <si>
    <t>- проблемы медицинского обеспечения</t>
  </si>
  <si>
    <t>По округам:</t>
  </si>
  <si>
    <t>ИТОГО:</t>
  </si>
  <si>
    <t>Мониторинг и социально-психологическая консультация</t>
  </si>
  <si>
    <t>Иные вопросы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</si>
</sst>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ru-RU">
                <a:solidFill>
                  <a:sysClr val="windowText" lastClr="000000"/>
                </a:solidFill>
              </a:rPr>
              <a:t>Обращение граждан в Службу социальной  и психологической консультации Содружества 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5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8E5-43A1-84E5-5A8D9C9C8FD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8E5-43A1-84E5-5A8D9C9C8FD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8E5-43A1-84E5-5A8D9C9C8FD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78E5-43A1-84E5-5A8D9C9C8FD2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'[1]ИТОГ 2018'!$D$15:$G$15</c:f>
              <c:strCache>
                <c:ptCount val="4"/>
                <c:pt idx="0">
                  <c:v>ЗВО</c:v>
                </c:pt>
                <c:pt idx="1">
                  <c:v>ЦВО</c:v>
                </c:pt>
                <c:pt idx="2">
                  <c:v>ЮВО</c:v>
                </c:pt>
                <c:pt idx="3">
                  <c:v>ВВО</c:v>
                </c:pt>
              </c:strCache>
            </c:strRef>
          </c:cat>
          <c:val>
            <c:numRef>
              <c:f>'[1]ИТОГ 2018'!$D$16:$G$16</c:f>
              <c:numCache>
                <c:formatCode>General</c:formatCode>
                <c:ptCount val="4"/>
                <c:pt idx="0">
                  <c:v>231</c:v>
                </c:pt>
                <c:pt idx="1">
                  <c:v>187</c:v>
                </c:pt>
                <c:pt idx="2">
                  <c:v>131</c:v>
                </c:pt>
                <c:pt idx="3">
                  <c:v>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C96-4F1F-ADC5-36B2A2FF3E3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4430496587926529"/>
          <c:y val="0.19549714229646528"/>
          <c:w val="0.1236950341207349"/>
          <c:h val="0.25255721539480464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247650</xdr:colOff>
      <xdr:row>1</xdr:row>
      <xdr:rowOff>19050</xdr:rowOff>
    </xdr:from>
    <xdr:to>
      <xdr:col>20</xdr:col>
      <xdr:colOff>104775</xdr:colOff>
      <xdr:row>13</xdr:row>
      <xdr:rowOff>9525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C22E8D6A-4D5D-41AB-8327-F2F74A5E5F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0.7328</cdr:x>
      <cdr:y>0.8567</cdr:y>
    </cdr:from>
    <cdr:to>
      <cdr:x>0.9776</cdr:x>
      <cdr:y>0.95701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C8944774-27B5-47E2-9AA3-E9C02095F8FF}"/>
            </a:ext>
          </a:extLst>
        </cdr:cNvPr>
        <cdr:cNvSpPr txBox="1"/>
      </cdr:nvSpPr>
      <cdr:spPr>
        <a:xfrm xmlns:a="http://schemas.openxmlformats.org/drawingml/2006/main">
          <a:off x="4362451" y="4365624"/>
          <a:ext cx="1457324" cy="511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2400" b="1">
              <a:solidFill>
                <a:sysClr val="windowText" lastClr="000000"/>
              </a:solidFill>
            </a:rPr>
            <a:t> 2018 год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Sovet\&#1046;&#1086;&#1083;&#1086;&#1073;&#1086;&#1074;\2018\&#1044;&#1080;&#1072;&#1075;&#1088;&#1072;&#1084;&#1084;&#1072;%20&#1085;&#1072;%20&#1089;&#1072;&#1081;&#1090;%20(20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 18"/>
      <sheetName val="февраль 18"/>
      <sheetName val="март 18"/>
      <sheetName val="апрель 18"/>
      <sheetName val="май 18"/>
      <sheetName val="июнь 18"/>
      <sheetName val="1-е полугодие 18"/>
      <sheetName val="2-е полугодие 18"/>
      <sheetName val="июль 18"/>
      <sheetName val="август 18"/>
      <sheetName val="Сентябрь 18"/>
      <sheetName val="октябрь 18"/>
      <sheetName val="ноябрь 2018"/>
      <sheetName val="декабрь 2018"/>
      <sheetName val="ИТОГ 2018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1</v>
          </cell>
          <cell r="H6">
            <v>0</v>
          </cell>
          <cell r="I6">
            <v>1</v>
          </cell>
          <cell r="J6">
            <v>0</v>
          </cell>
        </row>
        <row r="7">
          <cell r="C7">
            <v>24</v>
          </cell>
          <cell r="D7">
            <v>14</v>
          </cell>
          <cell r="E7">
            <v>11</v>
          </cell>
          <cell r="F7">
            <v>11</v>
          </cell>
          <cell r="G7">
            <v>28</v>
          </cell>
          <cell r="H7">
            <v>29</v>
          </cell>
          <cell r="I7">
            <v>16</v>
          </cell>
          <cell r="J7">
            <v>1</v>
          </cell>
        </row>
        <row r="8">
          <cell r="C8">
            <v>17</v>
          </cell>
          <cell r="D8">
            <v>7</v>
          </cell>
          <cell r="E8">
            <v>6</v>
          </cell>
          <cell r="F8">
            <v>5</v>
          </cell>
          <cell r="G8">
            <v>28</v>
          </cell>
          <cell r="H8">
            <v>24</v>
          </cell>
          <cell r="I8">
            <v>16</v>
          </cell>
          <cell r="J8">
            <v>5</v>
          </cell>
        </row>
        <row r="9">
          <cell r="C9">
            <v>1</v>
          </cell>
          <cell r="D9">
            <v>0</v>
          </cell>
          <cell r="E9">
            <v>0</v>
          </cell>
          <cell r="F9">
            <v>1</v>
          </cell>
          <cell r="G9">
            <v>8</v>
          </cell>
          <cell r="H9">
            <v>8</v>
          </cell>
          <cell r="I9">
            <v>5</v>
          </cell>
          <cell r="J9">
            <v>0</v>
          </cell>
        </row>
        <row r="10">
          <cell r="C10">
            <v>42</v>
          </cell>
          <cell r="D10">
            <v>21</v>
          </cell>
          <cell r="E10">
            <v>17</v>
          </cell>
          <cell r="F10">
            <v>17</v>
          </cell>
          <cell r="G10">
            <v>65</v>
          </cell>
          <cell r="H10">
            <v>61</v>
          </cell>
          <cell r="I10">
            <v>38</v>
          </cell>
          <cell r="J10">
            <v>6</v>
          </cell>
        </row>
        <row r="12">
          <cell r="C12">
            <v>102</v>
          </cell>
        </row>
        <row r="13">
          <cell r="C13">
            <v>753</v>
          </cell>
        </row>
      </sheetData>
      <sheetData sheetId="7">
        <row r="6">
          <cell r="C6">
            <v>0</v>
          </cell>
          <cell r="D6">
            <v>0</v>
          </cell>
          <cell r="E6">
            <v>0</v>
          </cell>
          <cell r="F6">
            <v>1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C7">
            <v>20</v>
          </cell>
          <cell r="D7">
            <v>19</v>
          </cell>
          <cell r="E7">
            <v>13</v>
          </cell>
          <cell r="F7">
            <v>23</v>
          </cell>
          <cell r="G7">
            <v>36</v>
          </cell>
          <cell r="H7">
            <v>30</v>
          </cell>
          <cell r="I7">
            <v>21</v>
          </cell>
          <cell r="J7">
            <v>6</v>
          </cell>
        </row>
        <row r="8">
          <cell r="C8">
            <v>23</v>
          </cell>
          <cell r="D8">
            <v>13</v>
          </cell>
          <cell r="E8">
            <v>12</v>
          </cell>
          <cell r="F8">
            <v>11</v>
          </cell>
          <cell r="G8">
            <v>31</v>
          </cell>
          <cell r="H8">
            <v>39</v>
          </cell>
          <cell r="I8">
            <v>23</v>
          </cell>
          <cell r="J8">
            <v>12</v>
          </cell>
        </row>
        <row r="9">
          <cell r="C9">
            <v>4</v>
          </cell>
          <cell r="D9">
            <v>0</v>
          </cell>
          <cell r="E9">
            <v>0</v>
          </cell>
          <cell r="F9">
            <v>0</v>
          </cell>
          <cell r="G9">
            <v>10</v>
          </cell>
          <cell r="H9">
            <v>4</v>
          </cell>
          <cell r="I9">
            <v>7</v>
          </cell>
          <cell r="J9">
            <v>2</v>
          </cell>
        </row>
        <row r="10">
          <cell r="C10">
            <v>47</v>
          </cell>
          <cell r="D10">
            <v>32</v>
          </cell>
          <cell r="E10">
            <v>25</v>
          </cell>
          <cell r="F10">
            <v>35</v>
          </cell>
          <cell r="G10">
            <v>77</v>
          </cell>
          <cell r="H10">
            <v>73</v>
          </cell>
          <cell r="I10">
            <v>51</v>
          </cell>
          <cell r="J10">
            <v>20</v>
          </cell>
        </row>
        <row r="12">
          <cell r="C12">
            <v>104</v>
          </cell>
        </row>
        <row r="13">
          <cell r="C13">
            <v>948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15">
          <cell r="D15" t="str">
            <v>ЗВО</v>
          </cell>
          <cell r="E15" t="str">
            <v>ЦВО</v>
          </cell>
          <cell r="F15" t="str">
            <v>ЮВО</v>
          </cell>
          <cell r="G15" t="str">
            <v>ВВО</v>
          </cell>
        </row>
        <row r="16">
          <cell r="D16">
            <v>231</v>
          </cell>
          <cell r="E16">
            <v>187</v>
          </cell>
          <cell r="F16">
            <v>131</v>
          </cell>
          <cell r="G16">
            <v>78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6"/>
  <sheetViews>
    <sheetView tabSelected="1" workbookViewId="0">
      <selection activeCell="L21" sqref="L21"/>
    </sheetView>
  </sheetViews>
  <sheetFormatPr defaultRowHeight="15" x14ac:dyDescent="0.25"/>
  <cols>
    <col min="2" max="2" width="43.5703125" customWidth="1"/>
    <col min="3" max="3" width="10.42578125" bestFit="1" customWidth="1"/>
  </cols>
  <sheetData>
    <row r="1" spans="2:10" ht="15.75" thickBot="1" x14ac:dyDescent="0.3"/>
    <row r="2" spans="2:10" ht="21" thickBot="1" x14ac:dyDescent="0.3">
      <c r="B2" s="1" t="s">
        <v>0</v>
      </c>
      <c r="C2" s="2"/>
      <c r="D2" s="2"/>
      <c r="E2" s="2"/>
      <c r="F2" s="3">
        <f>C11+G11+C12+C13</f>
        <v>2534</v>
      </c>
      <c r="G2" s="3"/>
      <c r="H2" s="4"/>
      <c r="I2" s="4"/>
      <c r="J2" s="5"/>
    </row>
    <row r="3" spans="2:10" ht="18.75" x14ac:dyDescent="0.25">
      <c r="B3" s="6" t="s">
        <v>1</v>
      </c>
      <c r="C3" s="7" t="s">
        <v>2</v>
      </c>
      <c r="D3" s="8"/>
      <c r="E3" s="8"/>
      <c r="F3" s="9"/>
      <c r="G3" s="7" t="s">
        <v>3</v>
      </c>
      <c r="H3" s="8"/>
      <c r="I3" s="8"/>
      <c r="J3" s="9"/>
    </row>
    <row r="4" spans="2:10" ht="19.5" thickBot="1" x14ac:dyDescent="0.3">
      <c r="B4" s="10"/>
      <c r="C4" s="11"/>
      <c r="D4" s="12"/>
      <c r="E4" s="12"/>
      <c r="F4" s="13"/>
      <c r="G4" s="11" t="s">
        <v>4</v>
      </c>
      <c r="H4" s="12"/>
      <c r="I4" s="12"/>
      <c r="J4" s="13"/>
    </row>
    <row r="5" spans="2:10" ht="19.5" thickBot="1" x14ac:dyDescent="0.3">
      <c r="B5" s="14"/>
      <c r="C5" s="15" t="s">
        <v>5</v>
      </c>
      <c r="D5" s="15" t="s">
        <v>6</v>
      </c>
      <c r="E5" s="15" t="s">
        <v>7</v>
      </c>
      <c r="F5" s="15" t="s">
        <v>8</v>
      </c>
      <c r="G5" s="15" t="s">
        <v>5</v>
      </c>
      <c r="H5" s="15" t="s">
        <v>6</v>
      </c>
      <c r="I5" s="15" t="s">
        <v>7</v>
      </c>
      <c r="J5" s="15" t="s">
        <v>8</v>
      </c>
    </row>
    <row r="6" spans="2:10" ht="19.5" thickBot="1" x14ac:dyDescent="0.3">
      <c r="B6" s="16" t="s">
        <v>9</v>
      </c>
      <c r="C6" s="15">
        <f>'[1]1-е полугодие 18'!C6+'[1]2-е полугодие 18'!C6</f>
        <v>0</v>
      </c>
      <c r="D6" s="15">
        <f>'[1]1-е полугодие 18'!D6+'[1]2-е полугодие 18'!D6</f>
        <v>0</v>
      </c>
      <c r="E6" s="15">
        <f>'[1]1-е полугодие 18'!E6+'[1]2-е полугодие 18'!E6</f>
        <v>0</v>
      </c>
      <c r="F6" s="15">
        <f>'[1]1-е полугодие 18'!F6+'[1]2-е полугодие 18'!F6</f>
        <v>1</v>
      </c>
      <c r="G6" s="15">
        <f>'[1]1-е полугодие 18'!G6+'[1]2-е полугодие 18'!G6</f>
        <v>1</v>
      </c>
      <c r="H6" s="15">
        <f>'[1]1-е полугодие 18'!H6+'[1]2-е полугодие 18'!H6</f>
        <v>0</v>
      </c>
      <c r="I6" s="15">
        <f>'[1]1-е полугодие 18'!I6+'[1]2-е полугодие 18'!I6</f>
        <v>1</v>
      </c>
      <c r="J6" s="15">
        <f>'[1]1-е полугодие 18'!J6+'[1]2-е полугодие 18'!J6</f>
        <v>0</v>
      </c>
    </row>
    <row r="7" spans="2:10" ht="38.25" thickBot="1" x14ac:dyDescent="0.3">
      <c r="B7" s="16" t="s">
        <v>10</v>
      </c>
      <c r="C7" s="15">
        <f>'[1]1-е полугодие 18'!C7+'[1]2-е полугодие 18'!C7</f>
        <v>44</v>
      </c>
      <c r="D7" s="15">
        <f>'[1]1-е полугодие 18'!D7+'[1]2-е полугодие 18'!D7</f>
        <v>33</v>
      </c>
      <c r="E7" s="15">
        <f>'[1]1-е полугодие 18'!E7+'[1]2-е полугодие 18'!E7</f>
        <v>24</v>
      </c>
      <c r="F7" s="15">
        <f>'[1]1-е полугодие 18'!F7+'[1]2-е полугодие 18'!F7</f>
        <v>34</v>
      </c>
      <c r="G7" s="15">
        <f>'[1]1-е полугодие 18'!G7+'[1]2-е полугодие 18'!G7</f>
        <v>64</v>
      </c>
      <c r="H7" s="15">
        <f>'[1]1-е полугодие 18'!H7+'[1]2-е полугодие 18'!H7</f>
        <v>59</v>
      </c>
      <c r="I7" s="15">
        <f>'[1]1-е полугодие 18'!I7+'[1]2-е полугодие 18'!I7</f>
        <v>37</v>
      </c>
      <c r="J7" s="15">
        <f>'[1]1-е полугодие 18'!J7+'[1]2-е полугодие 18'!J7</f>
        <v>7</v>
      </c>
    </row>
    <row r="8" spans="2:10" ht="38.25" thickBot="1" x14ac:dyDescent="0.3">
      <c r="B8" s="16" t="s">
        <v>11</v>
      </c>
      <c r="C8" s="15">
        <f>'[1]1-е полугодие 18'!C8+'[1]2-е полугодие 18'!C8</f>
        <v>40</v>
      </c>
      <c r="D8" s="15">
        <f>'[1]1-е полугодие 18'!D8+'[1]2-е полугодие 18'!D8</f>
        <v>20</v>
      </c>
      <c r="E8" s="15">
        <f>'[1]1-е полугодие 18'!E8+'[1]2-е полугодие 18'!E8</f>
        <v>18</v>
      </c>
      <c r="F8" s="15">
        <f>'[1]1-е полугодие 18'!F8+'[1]2-е полугодие 18'!F8</f>
        <v>16</v>
      </c>
      <c r="G8" s="15">
        <f>'[1]1-е полугодие 18'!G8+'[1]2-е полугодие 18'!G8</f>
        <v>59</v>
      </c>
      <c r="H8" s="15">
        <f>'[1]1-е полугодие 18'!H8+'[1]2-е полугодие 18'!H8</f>
        <v>63</v>
      </c>
      <c r="I8" s="15">
        <f>'[1]1-е полугодие 18'!I8+'[1]2-е полугодие 18'!I8</f>
        <v>39</v>
      </c>
      <c r="J8" s="15">
        <f>'[1]1-е полугодие 18'!J8+'[1]2-е полугодие 18'!J8</f>
        <v>17</v>
      </c>
    </row>
    <row r="9" spans="2:10" ht="38.25" thickBot="1" x14ac:dyDescent="0.3">
      <c r="B9" s="16" t="s">
        <v>12</v>
      </c>
      <c r="C9" s="15">
        <f>'[1]1-е полугодие 18'!C9+'[1]2-е полугодие 18'!C9</f>
        <v>5</v>
      </c>
      <c r="D9" s="15">
        <f>'[1]1-е полугодие 18'!D9+'[1]2-е полугодие 18'!D9</f>
        <v>0</v>
      </c>
      <c r="E9" s="15">
        <f>'[1]1-е полугодие 18'!E9+'[1]2-е полугодие 18'!E9</f>
        <v>0</v>
      </c>
      <c r="F9" s="15">
        <f>'[1]1-е полугодие 18'!F9+'[1]2-е полугодие 18'!F9</f>
        <v>1</v>
      </c>
      <c r="G9" s="15">
        <f>'[1]1-е полугодие 18'!G9+'[1]2-е полугодие 18'!G9</f>
        <v>18</v>
      </c>
      <c r="H9" s="15">
        <f>'[1]1-е полугодие 18'!H9+'[1]2-е полугодие 18'!H9</f>
        <v>12</v>
      </c>
      <c r="I9" s="15">
        <f>'[1]1-е полугодие 18'!I9+'[1]2-е полугодие 18'!I9</f>
        <v>12</v>
      </c>
      <c r="J9" s="15">
        <f>'[1]1-е полугодие 18'!J9+'[1]2-е полугодие 18'!J9</f>
        <v>2</v>
      </c>
    </row>
    <row r="10" spans="2:10" ht="19.5" thickBot="1" x14ac:dyDescent="0.3">
      <c r="B10" s="17" t="s">
        <v>13</v>
      </c>
      <c r="C10" s="15">
        <f>'[1]1-е полугодие 18'!C10+'[1]2-е полугодие 18'!C10</f>
        <v>89</v>
      </c>
      <c r="D10" s="15">
        <f>'[1]1-е полугодие 18'!D10+'[1]2-е полугодие 18'!D10</f>
        <v>53</v>
      </c>
      <c r="E10" s="15">
        <f>'[1]1-е полугодие 18'!E10+'[1]2-е полугодие 18'!E10</f>
        <v>42</v>
      </c>
      <c r="F10" s="15">
        <f>'[1]1-е полугодие 18'!F10+'[1]2-е полугодие 18'!F10</f>
        <v>52</v>
      </c>
      <c r="G10" s="15">
        <f>'[1]1-е полугодие 18'!G10+'[1]2-е полугодие 18'!G10</f>
        <v>142</v>
      </c>
      <c r="H10" s="15">
        <f>'[1]1-е полугодие 18'!H10+'[1]2-е полугодие 18'!H10</f>
        <v>134</v>
      </c>
      <c r="I10" s="15">
        <f>'[1]1-е полугодие 18'!I10+'[1]2-е полугодие 18'!I10</f>
        <v>89</v>
      </c>
      <c r="J10" s="15">
        <f>'[1]1-е полугодие 18'!J10+'[1]2-е полугодие 18'!J10</f>
        <v>26</v>
      </c>
    </row>
    <row r="11" spans="2:10" ht="19.5" thickBot="1" x14ac:dyDescent="0.3">
      <c r="B11" s="17" t="s">
        <v>14</v>
      </c>
      <c r="C11" s="1">
        <f>SUM(C10:F10)</f>
        <v>236</v>
      </c>
      <c r="D11" s="2"/>
      <c r="E11" s="2"/>
      <c r="F11" s="18"/>
      <c r="G11" s="1">
        <f>SUM(G10:J10)</f>
        <v>391</v>
      </c>
      <c r="H11" s="2"/>
      <c r="I11" s="2"/>
      <c r="J11" s="18"/>
    </row>
    <row r="12" spans="2:10" ht="38.25" thickBot="1" x14ac:dyDescent="0.3">
      <c r="B12" s="16" t="s">
        <v>15</v>
      </c>
      <c r="C12" s="1">
        <f>'[1]1-е полугодие 18'!C12:J12+'[1]2-е полугодие 18'!C12:J12</f>
        <v>206</v>
      </c>
      <c r="D12" s="2"/>
      <c r="E12" s="2"/>
      <c r="F12" s="2"/>
      <c r="G12" s="2"/>
      <c r="H12" s="2"/>
      <c r="I12" s="2"/>
      <c r="J12" s="18"/>
    </row>
    <row r="13" spans="2:10" ht="19.5" thickBot="1" x14ac:dyDescent="0.3">
      <c r="B13" s="17" t="s">
        <v>16</v>
      </c>
      <c r="C13" s="1">
        <f>'[1]1-е полугодие 18'!C13:J13+'[1]2-е полугодие 18'!C13:J13</f>
        <v>1701</v>
      </c>
      <c r="D13" s="2"/>
      <c r="E13" s="2"/>
      <c r="F13" s="2"/>
      <c r="G13" s="2"/>
      <c r="H13" s="2"/>
      <c r="I13" s="2"/>
      <c r="J13" s="18"/>
    </row>
    <row r="15" spans="2:10" ht="18.75" x14ac:dyDescent="0.25">
      <c r="D15" s="19" t="s">
        <v>5</v>
      </c>
      <c r="E15" s="19" t="s">
        <v>6</v>
      </c>
      <c r="F15" s="19" t="s">
        <v>7</v>
      </c>
      <c r="G15" s="19" t="s">
        <v>8</v>
      </c>
    </row>
    <row r="16" spans="2:10" x14ac:dyDescent="0.25">
      <c r="D16" s="20">
        <f>C10+G10</f>
        <v>231</v>
      </c>
      <c r="E16" s="20">
        <f t="shared" ref="E16:G16" si="0">D10+H10</f>
        <v>187</v>
      </c>
      <c r="F16" s="20">
        <f t="shared" si="0"/>
        <v>131</v>
      </c>
      <c r="G16" s="20">
        <f t="shared" si="0"/>
        <v>78</v>
      </c>
    </row>
  </sheetData>
  <mergeCells count="10">
    <mergeCell ref="C11:F11"/>
    <mergeCell ref="G11:J11"/>
    <mergeCell ref="C12:J12"/>
    <mergeCell ref="C13:J13"/>
    <mergeCell ref="B2:E2"/>
    <mergeCell ref="F2:G2"/>
    <mergeCell ref="B3:B5"/>
    <mergeCell ref="C3:F4"/>
    <mergeCell ref="G3:J3"/>
    <mergeCell ref="G4:J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2019-02-14T08:19:27Z</dcterms:modified>
</cp:coreProperties>
</file>